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P&amp;A Documents\Annual Report\FY20\"/>
    </mc:Choice>
  </mc:AlternateContent>
  <xr:revisionPtr revIDLastSave="0" documentId="13_ncr:1_{B881F5C5-1C5F-4FA1-9387-DD3A9DD95C6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c Stmts" sheetId="1" r:id="rId1"/>
  </sheets>
  <definedNames>
    <definedName name="_xlnm.Print_Area" localSheetId="0">'Inc Stmts'!$A$1:$N$31</definedName>
    <definedName name="_xlnm.Print_Titles" localSheetId="0">'Inc Stmts'!$A:$C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M30" i="1"/>
  <c r="N30" i="1"/>
  <c r="D30" i="1"/>
  <c r="D11" i="1"/>
  <c r="D14" i="1" s="1"/>
  <c r="D16" i="1" s="1"/>
  <c r="N14" i="1" l="1"/>
  <c r="E11" i="1"/>
  <c r="E14" i="1" l="1"/>
  <c r="E16" i="1" s="1"/>
  <c r="E30" i="1" s="1"/>
  <c r="F11" i="1"/>
  <c r="F14" i="1" l="1"/>
  <c r="F16" i="1" s="1"/>
  <c r="F30" i="1" s="1"/>
  <c r="G11" i="1"/>
  <c r="G14" i="1" l="1"/>
  <c r="G16" i="1" s="1"/>
  <c r="H11" i="1"/>
  <c r="H14" i="1" l="1"/>
  <c r="H16" i="1" s="1"/>
  <c r="I11" i="1"/>
  <c r="I14" i="1" l="1"/>
  <c r="I16" i="1" s="1"/>
  <c r="J11" i="1"/>
  <c r="J14" i="1" l="1"/>
  <c r="J16" i="1" s="1"/>
  <c r="K11" i="1"/>
  <c r="K14" i="1" s="1"/>
  <c r="M11" i="1"/>
  <c r="L11" i="1"/>
  <c r="L14" i="1" l="1"/>
  <c r="L16" i="1" s="1"/>
  <c r="M14" i="1"/>
  <c r="M16" i="1" s="1"/>
  <c r="K16" i="1"/>
</calcChain>
</file>

<file path=xl/sharedStrings.xml><?xml version="1.0" encoding="utf-8"?>
<sst xmlns="http://schemas.openxmlformats.org/spreadsheetml/2006/main" count="25" uniqueCount="22">
  <si>
    <t>CONSOLIDATED STATEMENTS OF INCOME</t>
  </si>
  <si>
    <t>Operating expenses</t>
  </si>
  <si>
    <t>Income before income taxes</t>
  </si>
  <si>
    <t>Provision for income taxes</t>
  </si>
  <si>
    <t>Earnings per share</t>
  </si>
  <si>
    <t>Basic</t>
  </si>
  <si>
    <t>Shares used in computing earnings per</t>
  </si>
  <si>
    <t>COMPUTER SERVICES, INC. &amp; SUBSIDIARIES</t>
  </si>
  <si>
    <t>Diluted</t>
  </si>
  <si>
    <t>(in thousands, except share and per share data)</t>
  </si>
  <si>
    <t>Operating income</t>
  </si>
  <si>
    <t>Revenues</t>
  </si>
  <si>
    <t>Non-operating income</t>
  </si>
  <si>
    <t>Other comprehensive income</t>
  </si>
  <si>
    <t>Comprehensive income</t>
  </si>
  <si>
    <t>YEARS ENDED FEBRUARY 29 AND 28,</t>
  </si>
  <si>
    <t>FY2010 - FY2020</t>
  </si>
  <si>
    <t>Restated</t>
  </si>
  <si>
    <t>Post retirement benefits adjustments</t>
  </si>
  <si>
    <t>Interest income, net</t>
  </si>
  <si>
    <t>Net Income</t>
  </si>
  <si>
    <t>common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</si>
</sst>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164" fontId="3" fillId="0" borderId="0" xfId="1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/>
    <xf numFmtId="44" fontId="2" fillId="0" borderId="0" xfId="2" applyFont="1" applyFill="1" applyBorder="1"/>
    <xf numFmtId="0" fontId="6" fillId="0" borderId="0" xfId="0" applyFont="1"/>
    <xf numFmtId="0" fontId="3" fillId="0" borderId="0" xfId="0" applyFont="1" applyBorder="1"/>
    <xf numFmtId="44" fontId="3" fillId="0" borderId="0" xfId="2" applyFont="1" applyFill="1"/>
    <xf numFmtId="44" fontId="2" fillId="0" borderId="0" xfId="2" applyFont="1" applyFill="1"/>
    <xf numFmtId="0" fontId="3" fillId="0" borderId="2" xfId="0" applyFont="1" applyBorder="1"/>
    <xf numFmtId="41" fontId="3" fillId="0" borderId="0" xfId="1" applyNumberFormat="1" applyFont="1" applyFill="1"/>
    <xf numFmtId="41" fontId="2" fillId="0" borderId="0" xfId="1" applyNumberFormat="1" applyFont="1" applyFill="1"/>
    <xf numFmtId="41" fontId="2" fillId="0" borderId="0" xfId="1" applyNumberFormat="1" applyFont="1"/>
    <xf numFmtId="41" fontId="3" fillId="0" borderId="1" xfId="1" applyNumberFormat="1" applyFont="1" applyFill="1" applyBorder="1"/>
    <xf numFmtId="41" fontId="2" fillId="0" borderId="1" xfId="1" applyNumberFormat="1" applyFont="1" applyFill="1" applyBorder="1"/>
    <xf numFmtId="41" fontId="3" fillId="0" borderId="0" xfId="1" applyNumberFormat="1" applyFont="1" applyFill="1" applyBorder="1"/>
    <xf numFmtId="41" fontId="2" fillId="0" borderId="0" xfId="1" applyNumberFormat="1" applyFont="1" applyFill="1" applyBorder="1"/>
    <xf numFmtId="37" fontId="2" fillId="0" borderId="1" xfId="3" applyNumberFormat="1" applyFont="1" applyBorder="1"/>
    <xf numFmtId="165" fontId="3" fillId="0" borderId="0" xfId="2" applyNumberFormat="1" applyFont="1" applyFill="1"/>
    <xf numFmtId="165" fontId="2" fillId="0" borderId="0" xfId="2" applyNumberFormat="1" applyFont="1" applyFill="1"/>
    <xf numFmtId="42" fontId="2" fillId="0" borderId="0" xfId="2" applyNumberFormat="1" applyFont="1" applyFill="1" applyBorder="1"/>
    <xf numFmtId="0" fontId="3" fillId="0" borderId="3" xfId="0" applyFont="1" applyBorder="1"/>
    <xf numFmtId="42" fontId="2" fillId="0" borderId="3" xfId="2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37" fontId="2" fillId="0" borderId="1" xfId="3" applyNumberFormat="1" applyFont="1" applyFill="1" applyBorder="1"/>
    <xf numFmtId="0" fontId="2" fillId="0" borderId="3" xfId="0" applyFont="1" applyFill="1" applyBorder="1"/>
    <xf numFmtId="42" fontId="3" fillId="0" borderId="3" xfId="2" applyNumberFormat="1" applyFont="1" applyFill="1" applyBorder="1"/>
    <xf numFmtId="42" fontId="3" fillId="0" borderId="0" xfId="2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42" fontId="3" fillId="0" borderId="2" xfId="0" applyNumberFormat="1" applyFont="1" applyFill="1" applyBorder="1"/>
    <xf numFmtId="0" fontId="5" fillId="0" borderId="0" xfId="0" applyFont="1" applyAlignment="1">
      <alignment horizontal="center"/>
    </xf>
    <xf numFmtId="16" fontId="2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2" fillId="0" borderId="2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Normal_HIGHLT99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zoomScaleNormal="100" workbookViewId="0">
      <selection activeCell="C35" sqref="C35"/>
    </sheetView>
  </sheetViews>
  <sheetFormatPr defaultColWidth="9.33203125" defaultRowHeight="12.75" x14ac:dyDescent="0.2"/>
  <cols>
    <col min="1" max="2" width="3.33203125" style="1" customWidth="1"/>
    <col min="3" max="3" width="52.83203125" style="1" customWidth="1"/>
    <col min="4" max="4" width="12.83203125" style="1" customWidth="1"/>
    <col min="5" max="5" width="12.83203125" style="2" customWidth="1"/>
    <col min="6" max="14" width="12.83203125" style="1" customWidth="1"/>
    <col min="15" max="15" width="10.5" style="1" bestFit="1" customWidth="1"/>
    <col min="16" max="16384" width="9.33203125" style="1"/>
  </cols>
  <sheetData>
    <row r="1" spans="1:15" ht="18" x14ac:dyDescent="0.2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8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2" customFormat="1" ht="18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x14ac:dyDescent="0.2">
      <c r="A4" s="14" t="s">
        <v>9</v>
      </c>
    </row>
    <row r="5" spans="1:15" x14ac:dyDescent="0.2">
      <c r="E5" s="1"/>
      <c r="H5" s="11"/>
      <c r="I5" s="11"/>
      <c r="J5" s="11"/>
      <c r="K5" s="11"/>
      <c r="L5" s="11"/>
      <c r="M5" s="11"/>
    </row>
    <row r="6" spans="1:15" x14ac:dyDescent="0.2">
      <c r="A6" s="4" t="s">
        <v>15</v>
      </c>
      <c r="B6" s="5"/>
      <c r="C6" s="5"/>
      <c r="D6" s="8">
        <v>2020</v>
      </c>
      <c r="E6" s="10">
        <v>2019</v>
      </c>
      <c r="F6" s="10">
        <v>2018</v>
      </c>
      <c r="G6" s="10">
        <v>2017</v>
      </c>
      <c r="H6" s="10">
        <v>2016</v>
      </c>
      <c r="I6" s="10">
        <v>2015</v>
      </c>
      <c r="J6" s="10">
        <v>2014</v>
      </c>
      <c r="K6" s="10">
        <v>2013</v>
      </c>
      <c r="L6" s="10">
        <v>2012</v>
      </c>
      <c r="M6" s="10">
        <v>2011</v>
      </c>
      <c r="N6" s="10">
        <v>2010</v>
      </c>
    </row>
    <row r="7" spans="1:15" x14ac:dyDescent="0.2">
      <c r="A7" s="42"/>
      <c r="B7" s="6"/>
      <c r="C7" s="6"/>
      <c r="D7" s="43"/>
      <c r="E7" s="44" t="s">
        <v>17</v>
      </c>
      <c r="F7" s="44" t="s">
        <v>17</v>
      </c>
      <c r="G7" s="44"/>
      <c r="H7" s="44"/>
      <c r="I7" s="44"/>
      <c r="J7" s="44"/>
      <c r="K7" s="44"/>
      <c r="L7" s="44"/>
      <c r="M7" s="44"/>
      <c r="N7" s="44"/>
    </row>
    <row r="8" spans="1:15" x14ac:dyDescent="0.2">
      <c r="D8" s="7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x14ac:dyDescent="0.2">
      <c r="A9" s="1" t="s">
        <v>11</v>
      </c>
      <c r="B9" s="2"/>
      <c r="C9" s="11"/>
      <c r="D9" s="27">
        <v>284225</v>
      </c>
      <c r="E9" s="28">
        <v>263345</v>
      </c>
      <c r="F9" s="28">
        <v>249558</v>
      </c>
      <c r="G9" s="28">
        <v>234901</v>
      </c>
      <c r="H9" s="28">
        <v>224725</v>
      </c>
      <c r="I9" s="28">
        <v>221385</v>
      </c>
      <c r="J9" s="28">
        <v>212914</v>
      </c>
      <c r="K9" s="28">
        <v>198256</v>
      </c>
      <c r="L9" s="28">
        <v>178224</v>
      </c>
      <c r="M9" s="28">
        <v>163776</v>
      </c>
      <c r="N9" s="28">
        <v>153985</v>
      </c>
      <c r="O9" s="11"/>
    </row>
    <row r="10" spans="1:15" x14ac:dyDescent="0.2">
      <c r="A10" s="5" t="s">
        <v>1</v>
      </c>
      <c r="B10" s="5"/>
      <c r="C10" s="32"/>
      <c r="D10" s="22">
        <v>218949</v>
      </c>
      <c r="E10" s="23">
        <v>208038</v>
      </c>
      <c r="F10" s="23">
        <v>201494</v>
      </c>
      <c r="G10" s="23">
        <v>184920</v>
      </c>
      <c r="H10" s="23">
        <v>176608</v>
      </c>
      <c r="I10" s="23">
        <v>175568</v>
      </c>
      <c r="J10" s="23">
        <v>168821</v>
      </c>
      <c r="K10" s="23">
        <v>156395</v>
      </c>
      <c r="L10" s="23">
        <v>137839</v>
      </c>
      <c r="M10" s="23">
        <v>123898</v>
      </c>
      <c r="N10" s="23">
        <v>118253</v>
      </c>
      <c r="O10" s="11"/>
    </row>
    <row r="11" spans="1:15" s="6" customFormat="1" x14ac:dyDescent="0.2">
      <c r="B11" s="15" t="s">
        <v>10</v>
      </c>
      <c r="C11" s="33"/>
      <c r="D11" s="24">
        <f t="shared" ref="D11:E11" si="0">D9-D10</f>
        <v>65276</v>
      </c>
      <c r="E11" s="25">
        <f t="shared" si="0"/>
        <v>55307</v>
      </c>
      <c r="F11" s="25">
        <f t="shared" ref="F11:M11" si="1">F9-F10</f>
        <v>48064</v>
      </c>
      <c r="G11" s="25">
        <f t="shared" si="1"/>
        <v>49981</v>
      </c>
      <c r="H11" s="25">
        <f t="shared" si="1"/>
        <v>48117</v>
      </c>
      <c r="I11" s="25">
        <f t="shared" si="1"/>
        <v>45817</v>
      </c>
      <c r="J11" s="25">
        <f t="shared" si="1"/>
        <v>44093</v>
      </c>
      <c r="K11" s="25">
        <f t="shared" si="1"/>
        <v>41861</v>
      </c>
      <c r="L11" s="25">
        <f t="shared" si="1"/>
        <v>40385</v>
      </c>
      <c r="M11" s="25">
        <f t="shared" si="1"/>
        <v>39878</v>
      </c>
      <c r="N11" s="25">
        <v>35726</v>
      </c>
      <c r="O11" s="33"/>
    </row>
    <row r="12" spans="1:15" s="6" customFormat="1" x14ac:dyDescent="0.2">
      <c r="A12" s="6" t="s">
        <v>12</v>
      </c>
      <c r="B12" s="15"/>
      <c r="C12" s="33"/>
      <c r="D12" s="24">
        <v>57</v>
      </c>
      <c r="E12" s="25">
        <v>4093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33"/>
    </row>
    <row r="13" spans="1:15" x14ac:dyDescent="0.2">
      <c r="A13" s="26" t="s">
        <v>19</v>
      </c>
      <c r="B13" s="5"/>
      <c r="C13" s="34"/>
      <c r="D13" s="22">
        <v>1351</v>
      </c>
      <c r="E13" s="23">
        <v>796</v>
      </c>
      <c r="F13" s="23">
        <v>124</v>
      </c>
      <c r="G13" s="23">
        <v>93</v>
      </c>
      <c r="H13" s="23">
        <v>48</v>
      </c>
      <c r="I13" s="23">
        <v>9</v>
      </c>
      <c r="J13" s="23">
        <v>-34</v>
      </c>
      <c r="K13" s="23">
        <v>-16</v>
      </c>
      <c r="L13" s="23">
        <v>-60</v>
      </c>
      <c r="M13" s="23">
        <v>-182</v>
      </c>
      <c r="N13" s="23">
        <v>-258</v>
      </c>
      <c r="O13" s="11"/>
    </row>
    <row r="14" spans="1:15" x14ac:dyDescent="0.2">
      <c r="B14" s="2" t="s">
        <v>2</v>
      </c>
      <c r="C14" s="11"/>
      <c r="D14" s="19">
        <f>D11+D12+D13</f>
        <v>66684</v>
      </c>
      <c r="E14" s="20">
        <f>E11+E12+E13</f>
        <v>60196</v>
      </c>
      <c r="F14" s="20">
        <f t="shared" ref="F14:N14" si="2">F11+F12+F13</f>
        <v>48188</v>
      </c>
      <c r="G14" s="20">
        <f t="shared" si="2"/>
        <v>50074</v>
      </c>
      <c r="H14" s="20">
        <f t="shared" si="2"/>
        <v>48165</v>
      </c>
      <c r="I14" s="20">
        <f t="shared" si="2"/>
        <v>45826</v>
      </c>
      <c r="J14" s="20">
        <f t="shared" si="2"/>
        <v>44059</v>
      </c>
      <c r="K14" s="20">
        <f t="shared" si="2"/>
        <v>41845</v>
      </c>
      <c r="L14" s="20">
        <f t="shared" si="2"/>
        <v>40325</v>
      </c>
      <c r="M14" s="20">
        <f t="shared" si="2"/>
        <v>39696</v>
      </c>
      <c r="N14" s="20">
        <f t="shared" si="2"/>
        <v>35468</v>
      </c>
      <c r="O14" s="11"/>
    </row>
    <row r="15" spans="1:15" x14ac:dyDescent="0.2">
      <c r="A15" s="5" t="s">
        <v>3</v>
      </c>
      <c r="B15" s="5"/>
      <c r="C15" s="32"/>
      <c r="D15" s="22">
        <v>13838</v>
      </c>
      <c r="E15" s="23">
        <v>13169</v>
      </c>
      <c r="F15" s="23">
        <v>9012</v>
      </c>
      <c r="G15" s="23">
        <v>19153</v>
      </c>
      <c r="H15" s="23">
        <v>19025</v>
      </c>
      <c r="I15" s="23">
        <v>17987</v>
      </c>
      <c r="J15" s="23">
        <v>17403</v>
      </c>
      <c r="K15" s="23">
        <v>16006</v>
      </c>
      <c r="L15" s="23">
        <v>14819</v>
      </c>
      <c r="M15" s="23">
        <v>15680</v>
      </c>
      <c r="N15" s="23">
        <v>13833</v>
      </c>
      <c r="O15" s="11"/>
    </row>
    <row r="16" spans="1:15" s="6" customFormat="1" x14ac:dyDescent="0.2">
      <c r="B16" s="30" t="s">
        <v>20</v>
      </c>
      <c r="C16" s="35"/>
      <c r="D16" s="36">
        <f t="shared" ref="D16:E16" si="3">D14-D15</f>
        <v>52846</v>
      </c>
      <c r="E16" s="31">
        <f t="shared" si="3"/>
        <v>47027</v>
      </c>
      <c r="F16" s="31">
        <f t="shared" ref="F16:M16" si="4">F14-F15</f>
        <v>39176</v>
      </c>
      <c r="G16" s="31">
        <f t="shared" si="4"/>
        <v>30921</v>
      </c>
      <c r="H16" s="31">
        <f t="shared" si="4"/>
        <v>29140</v>
      </c>
      <c r="I16" s="31">
        <f t="shared" si="4"/>
        <v>27839</v>
      </c>
      <c r="J16" s="31">
        <f t="shared" si="4"/>
        <v>26656</v>
      </c>
      <c r="K16" s="31">
        <f t="shared" si="4"/>
        <v>25839</v>
      </c>
      <c r="L16" s="31">
        <f t="shared" si="4"/>
        <v>25506</v>
      </c>
      <c r="M16" s="31">
        <f t="shared" si="4"/>
        <v>24016</v>
      </c>
      <c r="N16" s="31">
        <v>21635</v>
      </c>
      <c r="O16" s="33"/>
    </row>
    <row r="17" spans="1:15" x14ac:dyDescent="0.2">
      <c r="A17" s="6"/>
      <c r="B17" s="15"/>
      <c r="C17" s="33"/>
      <c r="D17" s="3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1"/>
    </row>
    <row r="18" spans="1:15" x14ac:dyDescent="0.2">
      <c r="A18" s="1" t="s">
        <v>4</v>
      </c>
      <c r="C18" s="11"/>
      <c r="D18" s="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C19" s="1" t="s">
        <v>5</v>
      </c>
      <c r="D19" s="16">
        <v>1.91</v>
      </c>
      <c r="E19" s="17">
        <v>1.69</v>
      </c>
      <c r="F19" s="17">
        <v>1.4</v>
      </c>
      <c r="G19" s="17">
        <v>1.1100000000000001</v>
      </c>
      <c r="H19" s="17">
        <v>1.04</v>
      </c>
      <c r="I19" s="17">
        <v>0.99</v>
      </c>
      <c r="J19" s="17">
        <v>0.93</v>
      </c>
      <c r="K19" s="17">
        <v>0.88</v>
      </c>
      <c r="L19" s="17">
        <v>0.87</v>
      </c>
      <c r="M19" s="17">
        <v>0.82</v>
      </c>
      <c r="N19" s="17">
        <v>0.74</v>
      </c>
    </row>
    <row r="20" spans="1:15" x14ac:dyDescent="0.2">
      <c r="C20" s="1" t="s">
        <v>8</v>
      </c>
      <c r="D20" s="16">
        <v>1.91</v>
      </c>
      <c r="E20" s="17">
        <v>1.69</v>
      </c>
      <c r="F20" s="17">
        <v>1.4</v>
      </c>
      <c r="G20" s="17">
        <v>1.1100000000000001</v>
      </c>
      <c r="H20" s="17">
        <v>1.04</v>
      </c>
      <c r="I20" s="17">
        <v>0.99</v>
      </c>
      <c r="J20" s="17">
        <v>0.93</v>
      </c>
      <c r="K20" s="17">
        <v>0.88</v>
      </c>
      <c r="L20" s="17">
        <v>0.86</v>
      </c>
      <c r="M20" s="17">
        <v>0.81</v>
      </c>
      <c r="N20" s="17">
        <v>0.72</v>
      </c>
    </row>
    <row r="21" spans="1:15" x14ac:dyDescent="0.2">
      <c r="D21" s="9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5" x14ac:dyDescent="0.2">
      <c r="A22" s="1" t="s">
        <v>6</v>
      </c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5" x14ac:dyDescent="0.2">
      <c r="B23" s="1" t="s">
        <v>21</v>
      </c>
      <c r="D23" s="7"/>
      <c r="E23" s="1"/>
    </row>
    <row r="24" spans="1:15" x14ac:dyDescent="0.2">
      <c r="C24" s="1" t="s">
        <v>5</v>
      </c>
      <c r="D24" s="19">
        <v>27685543</v>
      </c>
      <c r="E24" s="21">
        <v>27818606</v>
      </c>
      <c r="F24" s="21">
        <v>27926788</v>
      </c>
      <c r="G24" s="21">
        <v>28014364</v>
      </c>
      <c r="H24" s="21">
        <v>28213610</v>
      </c>
      <c r="I24" s="21">
        <v>28321414</v>
      </c>
      <c r="J24" s="21">
        <v>28881336</v>
      </c>
      <c r="K24" s="21">
        <v>29390244</v>
      </c>
      <c r="L24" s="21">
        <v>29299260</v>
      </c>
      <c r="M24" s="21">
        <v>29219132</v>
      </c>
      <c r="N24" s="21">
        <v>29254024</v>
      </c>
    </row>
    <row r="25" spans="1:15" x14ac:dyDescent="0.2">
      <c r="A25" s="3"/>
      <c r="C25" s="1" t="s">
        <v>8</v>
      </c>
      <c r="D25" s="19">
        <v>27685543</v>
      </c>
      <c r="E25" s="21">
        <v>27818606</v>
      </c>
      <c r="F25" s="21">
        <v>27926788</v>
      </c>
      <c r="G25" s="21">
        <v>28014364</v>
      </c>
      <c r="H25" s="21">
        <v>28213610</v>
      </c>
      <c r="I25" s="21">
        <v>28321414</v>
      </c>
      <c r="J25" s="21">
        <v>28881336</v>
      </c>
      <c r="K25" s="21">
        <v>29443244</v>
      </c>
      <c r="L25" s="21">
        <v>29584426</v>
      </c>
      <c r="M25" s="21">
        <v>29750704</v>
      </c>
      <c r="N25" s="21">
        <v>30155756</v>
      </c>
    </row>
    <row r="26" spans="1:15" x14ac:dyDescent="0.2">
      <c r="A26" s="3"/>
      <c r="D26" s="19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5" s="2" customFormat="1" x14ac:dyDescent="0.2">
      <c r="A27" s="15" t="s">
        <v>13</v>
      </c>
      <c r="B27" s="15"/>
      <c r="C27" s="3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7"/>
    </row>
    <row r="28" spans="1:15" s="6" customFormat="1" x14ac:dyDescent="0.2">
      <c r="B28" s="6" t="s">
        <v>18</v>
      </c>
      <c r="C28" s="33"/>
      <c r="D28" s="27">
        <v>1955</v>
      </c>
      <c r="E28" s="28">
        <v>3617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33"/>
    </row>
    <row r="29" spans="1:15" s="6" customFormat="1" x14ac:dyDescent="0.2">
      <c r="C29" s="33"/>
      <c r="D29" s="38"/>
      <c r="E29" s="33"/>
      <c r="F29" s="33"/>
      <c r="G29" s="33"/>
      <c r="H29" s="13"/>
      <c r="I29" s="13"/>
      <c r="J29" s="13"/>
      <c r="K29" s="13"/>
      <c r="L29" s="13"/>
      <c r="M29" s="13"/>
      <c r="N29" s="13"/>
      <c r="O29" s="33"/>
    </row>
    <row r="30" spans="1:15" s="15" customFormat="1" ht="13.5" thickBot="1" x14ac:dyDescent="0.25">
      <c r="A30" s="18"/>
      <c r="B30" s="18" t="s">
        <v>14</v>
      </c>
      <c r="C30" s="39"/>
      <c r="D30" s="40">
        <f>D16+D28</f>
        <v>54801</v>
      </c>
      <c r="E30" s="45">
        <f t="shared" ref="E30:N30" si="5">E16+E28</f>
        <v>50644</v>
      </c>
      <c r="F30" s="45">
        <f t="shared" si="5"/>
        <v>39176</v>
      </c>
      <c r="G30" s="45">
        <f t="shared" si="5"/>
        <v>30921</v>
      </c>
      <c r="H30" s="45">
        <f t="shared" si="5"/>
        <v>29140</v>
      </c>
      <c r="I30" s="45">
        <f t="shared" si="5"/>
        <v>27839</v>
      </c>
      <c r="J30" s="45">
        <f t="shared" si="5"/>
        <v>26656</v>
      </c>
      <c r="K30" s="45">
        <f t="shared" si="5"/>
        <v>25839</v>
      </c>
      <c r="L30" s="45">
        <f t="shared" si="5"/>
        <v>25506</v>
      </c>
      <c r="M30" s="45">
        <f t="shared" si="5"/>
        <v>24016</v>
      </c>
      <c r="N30" s="45">
        <f t="shared" si="5"/>
        <v>21635</v>
      </c>
      <c r="O30" s="38"/>
    </row>
    <row r="31" spans="1:15" s="6" customFormat="1" x14ac:dyDescent="0.2">
      <c r="C31" s="33"/>
      <c r="D31" s="33"/>
      <c r="E31" s="33"/>
      <c r="F31" s="33"/>
      <c r="G31" s="33"/>
      <c r="H31" s="13"/>
      <c r="I31" s="13"/>
      <c r="J31" s="13"/>
      <c r="K31" s="13"/>
      <c r="L31" s="13"/>
      <c r="M31" s="13"/>
      <c r="N31" s="13"/>
      <c r="O31" s="33"/>
    </row>
    <row r="32" spans="1:15" x14ac:dyDescent="0.2">
      <c r="E32" s="1"/>
    </row>
    <row r="33" spans="5:5" x14ac:dyDescent="0.2">
      <c r="E33" s="1"/>
    </row>
    <row r="34" spans="5:5" x14ac:dyDescent="0.2">
      <c r="E34" s="1"/>
    </row>
  </sheetData>
  <mergeCells count="3">
    <mergeCell ref="A1:N1"/>
    <mergeCell ref="A2:N2"/>
    <mergeCell ref="A3:N3"/>
  </mergeCells>
  <phoneticPr fontId="0" type="noConversion"/>
  <printOptions horizontalCentered="1"/>
  <pageMargins left="0.5" right="0.5" top="0.5" bottom="0.5" header="0.25" footer="0.25"/>
  <pageSetup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 Stmts</vt:lpstr>
      <vt:lpstr>'Inc Stmts'!Print_Area</vt:lpstr>
      <vt:lpstr>'Inc Stmts'!Print_Titles</vt:lpstr>
    </vt:vector>
  </TitlesOfParts>
  <Company>Computer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Simon</dc:creator>
  <cp:lastModifiedBy>Wendy Heavrin</cp:lastModifiedBy>
  <cp:lastPrinted>2015-05-21T13:00:33Z</cp:lastPrinted>
  <dcterms:created xsi:type="dcterms:W3CDTF">2004-05-11T15:37:51Z</dcterms:created>
  <dcterms:modified xsi:type="dcterms:W3CDTF">2020-05-13T01:36:30Z</dcterms:modified>
</cp:coreProperties>
</file>